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2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<sst xmlns="http://schemas.openxmlformats.org/spreadsheetml/2006/main" count="94" uniqueCount="76">
  <si>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</si>
  <si>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</si>
  <si>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</si>
  <si>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</si>
  <si>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</si>
  <si>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</si>
  <si>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</si>
  <si>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</si>
  <si>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</si>
  <si>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</si>
  <si>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</si>
  <si>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</si>
  <si>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</si>
  <si>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</si>
  <si>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</si>
  <si>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</si>
  <si>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</si>
  <si>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</si>
  <si>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</si>
  <si>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</si>
  <si>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</si>
  <si>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</si>
  <si>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</si>
  <si>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</si>
  <si>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</si>
  <si>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</si>
  <si>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</si>
  <si>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</si>
  <si>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</si>
  <si>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</si>
  <si>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</si>
  <si>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</si>
  <si>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</si>
  <si>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</si>
  <si>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</si>
  <si>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</si>
  <si>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</si>
  <si>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</si>
  <si>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</si>
  <si>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</si>
  <si>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</si>
  <si>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</si>
  <si>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</si>
  <si>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</si>
  <si>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</si>
  <si>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</si>
  <si>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</si>
  <si>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</si>
  <si>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</si>
  <si>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</si>
  <si>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</si>
  <si>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</si>
  <si>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</si>
  <si>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</si>
  <si>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</si>
  <si>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</si>
  <si>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</si>
  <si>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</si>
  <si>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Финансов резултат на ПЪЛДИН ПРОПЪРТИС ИНВЕСТ АДСИЦ за периода:  01.01.2020 - 31.12.2020 г.</t>
  </si>
  <si>
    <t>ПЪЛДИН ПРОПЪРТИС ИВЕСТ</t>
  </si>
  <si>
    <t>175165209</t>
  </si>
  <si>
    <t>Бисер Лозев и Светослав Янев</t>
  </si>
  <si>
    <t>Изпълнителен директор и Председател на СД</t>
  </si>
  <si>
    <t>гр. София 1113, ул. Фредерик Жолио Кюри, 20</t>
  </si>
  <si>
    <t>032/636 135; 088/ 9 103 799</t>
  </si>
  <si>
    <t>office@arax90.com</t>
  </si>
  <si>
    <t xml:space="preserve">http://www.rodnazemya.bg/bg/investor/5/Puldin </t>
  </si>
  <si>
    <t>www.investor.bg/bulletin</t>
  </si>
  <si>
    <t>Аракс инвест ООД</t>
  </si>
  <si>
    <t>-</t>
  </si>
  <si>
    <t>Чиста сума на имуществото</t>
  </si>
  <si>
    <t>Дивидент за изплащане</t>
  </si>
  <si>
    <t>Разлика 1-2</t>
  </si>
  <si>
    <t>Сумата на капитала на дружеството, фонд "Резервен" и другите фондове, които дружеството е длъжно да образува по закон или устав</t>
  </si>
  <si>
    <t>Извод: Тъй като резултатът по т.3 е по-голям от стойността по т.4, то дружеството няма ограничения съгласно чл.247е, ал 3 от ТЗ за разпределяне на дивидент.</t>
  </si>
  <si>
    <t>14 февруари 2023 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</si>
</sst>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\ &quot;лв.&quot;"/>
    <numFmt numFmtId="167" formatCode="[$-F800]dddd\,\ mmmm\ dd\,\ yyyy"/>
    <numFmt numFmtId="168" formatCode="[$-402]dd\ mmmm\ yyyy\ &quot;г.&quot;"/>
    <numFmt numFmtId="169" formatCode="[$-402]d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6" fontId="2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right" vertical="center" indent="2"/>
      <protection hidden="1"/>
    </xf>
    <xf numFmtId="0" fontId="2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horizontal="centerContinuous" vertical="center" wrapText="1"/>
      <protection/>
    </xf>
    <xf numFmtId="0" fontId="2" fillId="0" borderId="13" xfId="58" applyFont="1" applyBorder="1" applyAlignment="1" applyProtection="1">
      <alignment horizontal="centerContinuous" vertical="center" wrapText="1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15" xfId="58" applyFont="1" applyBorder="1" applyAlignment="1" applyProtection="1">
      <alignment horizontal="centerContinuous" vertical="center"/>
      <protection/>
    </xf>
    <xf numFmtId="0" fontId="2" fillId="0" borderId="11" xfId="58" applyFont="1" applyBorder="1" applyAlignment="1" applyProtection="1">
      <alignment horizontal="right" vertical="center" wrapText="1"/>
      <protection/>
    </xf>
    <xf numFmtId="0" fontId="2" fillId="0" borderId="12" xfId="58" applyFont="1" applyBorder="1" applyAlignment="1" applyProtection="1">
      <alignment horizontal="left" vertical="center" wrapText="1"/>
      <protection/>
    </xf>
    <xf numFmtId="0" fontId="2" fillId="0" borderId="13" xfId="58" applyFont="1" applyBorder="1" applyAlignment="1" applyProtection="1">
      <alignment horizontal="left" vertical="center" wrapText="1"/>
      <protection/>
    </xf>
    <xf numFmtId="0" fontId="3" fillId="0" borderId="14" xfId="58" applyFont="1" applyBorder="1" applyAlignment="1" applyProtection="1">
      <alignment horizontal="centerContinuous" vertical="center" wrapText="1"/>
      <protection/>
    </xf>
    <xf numFmtId="0" fontId="2" fillId="0" borderId="15" xfId="58" applyFont="1" applyBorder="1" applyAlignment="1" applyProtection="1">
      <alignment horizontal="centerContinuous" vertical="center" wrapText="1"/>
      <protection/>
    </xf>
    <xf numFmtId="49" fontId="2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Border="1" applyAlignment="1" applyProtection="1">
      <alignment horizontal="right"/>
      <protection/>
    </xf>
    <xf numFmtId="49" fontId="2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2" fillId="0" borderId="0" xfId="56" applyFont="1" applyProtection="1">
      <alignment/>
      <protection/>
    </xf>
    <xf numFmtId="167" fontId="2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2" fillId="34" borderId="10" xfId="0" applyNumberFormat="1" applyFont="1" applyFill="1" applyBorder="1" applyAlignment="1" applyProtection="1">
      <alignment horizontal="right" vertical="center"/>
      <protection locked="0"/>
    </xf>
    <xf numFmtId="8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14" fontId="49" fillId="0" borderId="0" xfId="0" applyNumberFormat="1" applyFont="1" applyAlignment="1" applyProtection="1">
      <alignment/>
      <protection locked="0"/>
    </xf>
    <xf numFmtId="49" fontId="49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9">
      <selection activeCell="B10" sqref="B10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5" t="s">
        <v>49</v>
      </c>
      <c r="B1" s="45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44562</v>
      </c>
    </row>
    <row r="8" spans="1:2" ht="15.75">
      <c r="A8" s="22" t="s">
        <v>33</v>
      </c>
      <c r="B8" s="34">
        <v>44926</v>
      </c>
    </row>
    <row r="9" spans="1:2" ht="15.75">
      <c r="A9" s="22" t="s">
        <v>28</v>
      </c>
      <c r="B9" s="34" t="s">
        <v>75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59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60</v>
      </c>
    </row>
    <row r="15" spans="1:2" ht="15.75">
      <c r="A15" s="22" t="s">
        <v>30</v>
      </c>
      <c r="B15" s="27" t="s">
        <v>61</v>
      </c>
    </row>
    <row r="16" spans="1:2" ht="15.75">
      <c r="A16" s="22" t="s">
        <v>38</v>
      </c>
      <c r="B16" s="27" t="s">
        <v>62</v>
      </c>
    </row>
    <row r="17" spans="1:2" ht="15.75">
      <c r="A17" s="22" t="s">
        <v>39</v>
      </c>
      <c r="B17" s="27" t="s">
        <v>63</v>
      </c>
    </row>
    <row r="18" spans="1:2" ht="15.75">
      <c r="A18" s="22" t="s">
        <v>40</v>
      </c>
      <c r="B18" s="27" t="s">
        <v>63</v>
      </c>
    </row>
    <row r="19" spans="1:2" ht="15.75">
      <c r="A19" s="28" t="s">
        <v>41</v>
      </c>
      <c r="B19" s="29" t="s">
        <v>64</v>
      </c>
    </row>
    <row r="20" spans="1:2" ht="15.75">
      <c r="A20" s="28" t="s">
        <v>42</v>
      </c>
      <c r="B20" s="29" t="s">
        <v>69</v>
      </c>
    </row>
    <row r="21" spans="1:2" ht="15.75">
      <c r="A21" s="28" t="s">
        <v>43</v>
      </c>
      <c r="B21" s="30" t="s">
        <v>65</v>
      </c>
    </row>
    <row r="22" spans="1:2" ht="15.75">
      <c r="A22" s="28" t="s">
        <v>44</v>
      </c>
      <c r="B22" s="31" t="s">
        <v>66</v>
      </c>
    </row>
    <row r="23" spans="1:2" ht="15.75">
      <c r="A23" s="22" t="s">
        <v>45</v>
      </c>
      <c r="B23" s="32" t="s">
        <v>67</v>
      </c>
    </row>
    <row r="24" spans="1:2" ht="15.75">
      <c r="A24" s="28" t="s">
        <v>46</v>
      </c>
      <c r="B24" s="29" t="s">
        <v>68</v>
      </c>
    </row>
    <row r="25" spans="1:2" ht="15.75">
      <c r="A25" s="28" t="s">
        <v>47</v>
      </c>
      <c r="B25" s="29" t="s">
        <v>69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35">
      <selection activeCell="C42" sqref="C42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5" t="s">
        <v>49</v>
      </c>
      <c r="C1" s="45"/>
      <c r="D1" s="45"/>
    </row>
    <row r="2" ht="16.5" thickBot="1">
      <c r="B2"/>
    </row>
    <row r="3" spans="2:4" ht="32.25" thickBot="1">
      <c r="B3" s="39" t="s">
        <v>0</v>
      </c>
      <c r="C3" s="37" t="s">
        <v>58</v>
      </c>
      <c r="D3" s="38" t="s">
        <v>12</v>
      </c>
    </row>
    <row r="4" spans="2:4" ht="15.75">
      <c r="B4" s="1"/>
      <c r="C4" s="2" t="s">
        <v>1</v>
      </c>
      <c r="D4" s="35">
        <v>145709.06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/>
    </row>
    <row r="8" spans="2:4" ht="15.75">
      <c r="B8" s="3"/>
      <c r="C8" s="10" t="s">
        <v>4</v>
      </c>
      <c r="D8" s="36">
        <v>223986.3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/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369695.36</v>
      </c>
    </row>
    <row r="32" spans="2:4" ht="45.75" customHeight="1">
      <c r="B32" s="3"/>
      <c r="C32" s="5" t="s">
        <v>51</v>
      </c>
      <c r="D32" s="14">
        <f>D31*90%</f>
        <v>332725.824</v>
      </c>
    </row>
    <row r="33" spans="2:4" ht="31.5">
      <c r="B33" s="5"/>
      <c r="C33" s="4" t="s">
        <v>26</v>
      </c>
      <c r="D33" s="36">
        <v>41638230.89</v>
      </c>
    </row>
    <row r="34" spans="2:4" ht="47.25">
      <c r="B34" s="5"/>
      <c r="C34" s="4" t="s">
        <v>27</v>
      </c>
      <c r="D34" s="36">
        <v>39189498</v>
      </c>
    </row>
    <row r="35" spans="2:4" ht="144.75" customHeight="1">
      <c r="B35" s="5" t="s">
        <v>52</v>
      </c>
      <c r="C35" s="4" t="s">
        <v>54</v>
      </c>
      <c r="D35" s="36">
        <f>+D32</f>
        <v>332725.824</v>
      </c>
    </row>
    <row r="37" ht="15.75">
      <c r="B37" s="9" t="s">
        <v>20</v>
      </c>
    </row>
    <row r="38" ht="15.75">
      <c r="B38" s="8" t="s">
        <v>56</v>
      </c>
    </row>
    <row r="39" ht="15.75">
      <c r="B39" s="8" t="s">
        <v>55</v>
      </c>
    </row>
    <row r="40" spans="2:5" ht="51" customHeight="1">
      <c r="B40" s="46" t="s">
        <v>57</v>
      </c>
      <c r="C40" s="46"/>
      <c r="D40" s="46"/>
      <c r="E40" s="46"/>
    </row>
    <row r="41" spans="2:4" ht="15.75">
      <c r="B41" s="40"/>
      <c r="C41" s="40"/>
      <c r="D41" s="40"/>
    </row>
    <row r="42" spans="2:3" ht="15.75">
      <c r="B42" s="15" t="s">
        <v>28</v>
      </c>
      <c r="C42" s="43" t="s">
        <v>75</v>
      </c>
    </row>
    <row r="43" spans="2:3" ht="15.75">
      <c r="B43" s="15"/>
      <c r="C43" s="40"/>
    </row>
    <row r="44" spans="2:3" ht="15.75">
      <c r="B44" s="16" t="s">
        <v>29</v>
      </c>
      <c r="C44" s="44" t="str">
        <f>+Начална!B24</f>
        <v>Аракс инвест ООД</v>
      </c>
    </row>
    <row r="45" spans="2:3" ht="15.75">
      <c r="B45" s="16"/>
      <c r="C45" s="40"/>
    </row>
    <row r="46" spans="2:3" ht="15.75">
      <c r="B46" s="16" t="s">
        <v>30</v>
      </c>
      <c r="C46" s="44" t="str">
        <f>+Начална!B15</f>
        <v>Бисер Лозев и Светослав Янев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5" width="9.140625" style="41" customWidth="1"/>
    <col min="6" max="6" width="12.00390625" style="41" bestFit="1" customWidth="1"/>
    <col min="7" max="16384" width="9.140625" style="41" customWidth="1"/>
  </cols>
  <sheetData>
    <row r="2" ht="15.75">
      <c r="B2" s="42" t="s">
        <v>53</v>
      </c>
    </row>
    <row r="4" spans="2:4" ht="15">
      <c r="B4" s="41">
        <v>1</v>
      </c>
      <c r="C4" s="41">
        <v>41638230.89</v>
      </c>
      <c r="D4" s="41" t="s">
        <v>70</v>
      </c>
    </row>
    <row r="5" spans="2:4" ht="15">
      <c r="B5" s="41">
        <v>2</v>
      </c>
      <c r="C5" s="41">
        <f>+'Справка по чл 29, ал. 3'!D32</f>
        <v>332725.824</v>
      </c>
      <c r="D5" s="41" t="s">
        <v>71</v>
      </c>
    </row>
    <row r="6" spans="2:4" ht="15">
      <c r="B6" s="41">
        <v>3</v>
      </c>
      <c r="C6" s="41">
        <f>+C4-C5</f>
        <v>41305505.066</v>
      </c>
      <c r="D6" s="41" t="s">
        <v>72</v>
      </c>
    </row>
    <row r="7" spans="2:4" ht="15">
      <c r="B7" s="41">
        <v>4</v>
      </c>
      <c r="C7" s="41">
        <f>19299999+19889499</f>
        <v>39189498</v>
      </c>
      <c r="D7" s="41" t="s">
        <v>73</v>
      </c>
    </row>
    <row r="9" ht="15">
      <c r="C9" s="41" t="s">
        <v>74</v>
      </c>
    </row>
  </sheetData>
  <sheetProtection password="CE28" sheet="1" objects="1" scenarios="1"/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pcnew</dc:creator>
  <cp:keywords/>
  <dc:description/>
  <cp:lastModifiedBy>Счетоводна кантора Аракс</cp:lastModifiedBy>
  <cp:lastPrinted>2023-03-28T08:49:31Z</cp:lastPrinted>
  <dcterms:created xsi:type="dcterms:W3CDTF">2021-03-17T13:25:50Z</dcterms:created>
  <dcterms:modified xsi:type="dcterms:W3CDTF">2023-03-28T08:49:35Z</dcterms:modified>
  <cp:category/>
  <cp:version/>
  <cp:contentType/>
  <cp:contentStatus/>
</cp:coreProperties>
</file>